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616" yWindow="636" windowWidth="13572" windowHeight="108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1" i="1" l="1"/>
  <c r="F30" i="1"/>
  <c r="F26" i="1"/>
  <c r="F6" i="1"/>
  <c r="F14" i="1" s="1"/>
  <c r="F43" i="1" s="1"/>
</calcChain>
</file>

<file path=xl/sharedStrings.xml><?xml version="1.0" encoding="utf-8"?>
<sst xmlns="http://schemas.openxmlformats.org/spreadsheetml/2006/main" count="70" uniqueCount="56">
  <si>
    <t xml:space="preserve"> </t>
  </si>
  <si>
    <t>WATER REVENUES</t>
  </si>
  <si>
    <t>Residential Water</t>
  </si>
  <si>
    <t xml:space="preserve">Water Debt Service </t>
  </si>
  <si>
    <t>Commercial Water</t>
  </si>
  <si>
    <t>District #11 Water</t>
  </si>
  <si>
    <t>Water Tap Fees</t>
  </si>
  <si>
    <t>Reconnect/Transfers</t>
  </si>
  <si>
    <t>Water Inspections</t>
  </si>
  <si>
    <t>B-4 Operations Agreement</t>
  </si>
  <si>
    <t>Total Water Revenues</t>
  </si>
  <si>
    <t>WASTEWATER REVENUES</t>
  </si>
  <si>
    <t>Residential Wastewater</t>
  </si>
  <si>
    <t>Commercial Wastewater</t>
  </si>
  <si>
    <t>District #11 Wastewater</t>
  </si>
  <si>
    <t>Commercial Reuse</t>
  </si>
  <si>
    <t>Wastewater Tap Fees</t>
  </si>
  <si>
    <t>Wastewater Inspections</t>
  </si>
  <si>
    <t>Wastewater Exclusion</t>
  </si>
  <si>
    <t>Wastewater OD App Fee</t>
  </si>
  <si>
    <t>WCID #17 Wastewater</t>
  </si>
  <si>
    <t>Total Wastewater Revenues</t>
  </si>
  <si>
    <t>PENALTY REVENUES</t>
  </si>
  <si>
    <t>Water &amp; Wastewater</t>
  </si>
  <si>
    <t>Total  Penalty Revenues</t>
  </si>
  <si>
    <t>MISCELLANEOUS REVENUES</t>
  </si>
  <si>
    <t>Debt Service Tax</t>
  </si>
  <si>
    <t>M&amp;O Taxes</t>
  </si>
  <si>
    <t>District #11 DSC</t>
  </si>
  <si>
    <t>Interest Income</t>
  </si>
  <si>
    <t>Miscellaneous</t>
  </si>
  <si>
    <t>Miscellaneous contracts</t>
  </si>
  <si>
    <t>Expense Recovery</t>
  </si>
  <si>
    <t>B-4 System Monthly Charge</t>
  </si>
  <si>
    <t>Total Miscellaneous  Revenues</t>
  </si>
  <si>
    <t>GRAND TOTAL</t>
  </si>
  <si>
    <t>Budget</t>
  </si>
  <si>
    <t>FY 2014</t>
  </si>
  <si>
    <t>ADMINISTRATIVE</t>
  </si>
  <si>
    <t>SALARIES &amp; BENEFITS</t>
  </si>
  <si>
    <t>SUPPLIES</t>
  </si>
  <si>
    <t>MAINTENANCE</t>
  </si>
  <si>
    <t>PURCH &amp; CONTRACT SERVICES</t>
  </si>
  <si>
    <t>CAPITAL EXPENDITURES</t>
  </si>
  <si>
    <t>TOTAL ADMINISTRATION</t>
  </si>
  <si>
    <t>WATER</t>
  </si>
  <si>
    <t>VARIABLES</t>
  </si>
  <si>
    <t>TOTAL WATER</t>
  </si>
  <si>
    <t>WASTEWATER</t>
  </si>
  <si>
    <t>TOTAL WASTEWATER</t>
  </si>
  <si>
    <t>TOTAL ALL DEPARTMENTS</t>
  </si>
  <si>
    <t xml:space="preserve">DEBT SERVICE PAYMENT </t>
  </si>
  <si>
    <t>WATER DEBT PAYMENT</t>
  </si>
  <si>
    <t>I &amp; I REPAIR FROM M&amp;O TAXES</t>
  </si>
  <si>
    <t>TOTAL DEBT PAYMENTS</t>
  </si>
  <si>
    <t>GRAND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</si>
</sst>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2" fillId="0" borderId="0" xfId="3" applyFont="1" applyAlignment="1">
      <alignment horizontal="left"/>
    </xf>
    <xf numFmtId="0" fontId="2" fillId="0" borderId="0" xfId="3" applyFont="1"/>
    <xf numFmtId="0" fontId="3" fillId="0" borderId="0" xfId="3" applyFont="1" applyAlignment="1">
      <alignment horizontal="left"/>
    </xf>
    <xf numFmtId="0" fontId="4" fillId="0" borderId="0" xfId="3" applyFont="1" applyAlignment="1"/>
    <xf numFmtId="0" fontId="2" fillId="0" borderId="0" xfId="3" applyFont="1" applyAlignment="1"/>
    <xf numFmtId="0" fontId="3" fillId="0" borderId="0" xfId="3" applyFont="1"/>
    <xf numFmtId="0" fontId="2" fillId="0" borderId="0" xfId="3" applyAlignment="1">
      <alignment horizontal="center"/>
    </xf>
    <xf numFmtId="0" fontId="5" fillId="0" borderId="0" xfId="3" applyFont="1" applyAlignment="1">
      <alignment horizontal="center"/>
    </xf>
    <xf numFmtId="0" fontId="2" fillId="0" borderId="0" xfId="3"/>
    <xf numFmtId="0" fontId="2" fillId="0" borderId="0" xfId="3" applyAlignment="1">
      <alignment horizontal="left"/>
    </xf>
    <xf numFmtId="164" fontId="2" fillId="0" borderId="0" xfId="2" applyNumberFormat="1" applyFont="1"/>
    <xf numFmtId="165" fontId="6" fillId="0" borderId="0" xfId="1" applyNumberFormat="1" applyFont="1"/>
    <xf numFmtId="164" fontId="6" fillId="0" borderId="0" xfId="2" applyNumberFormat="1" applyFont="1"/>
    <xf numFmtId="41" fontId="6" fillId="0" borderId="0" xfId="2" applyNumberFormat="1" applyFont="1" applyFill="1" applyBorder="1"/>
    <xf numFmtId="164" fontId="7" fillId="0" borderId="0" xfId="2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164" fontId="0" fillId="0" borderId="0" xfId="2" applyNumberFormat="1" applyFont="1"/>
    <xf numFmtId="164" fontId="0" fillId="0" borderId="1" xfId="2" applyNumberFormat="1" applyFont="1" applyBorder="1"/>
    <xf numFmtId="164" fontId="0" fillId="0" borderId="2" xfId="2" applyNumberFormat="1" applyFont="1" applyBorder="1"/>
    <xf numFmtId="0" fontId="0" fillId="0" borderId="0" xfId="0" applyAlignment="1">
      <alignment horizontal="center"/>
    </xf>
    <xf numFmtId="0" fontId="2" fillId="0" borderId="0" xfId="3" applyFont="1"/>
    <xf numFmtId="0" fontId="4" fillId="0" borderId="0" xfId="3" applyFont="1" applyAlignment="1">
      <alignment horizontal="left"/>
    </xf>
    <xf numFmtId="0" fontId="4" fillId="0" borderId="0" xfId="3" applyFont="1"/>
  </cellXfs>
  <cellStyles count="4">
    <cellStyle name="Comma" xfId="1" builtinId="3"/>
    <cellStyle name="Currency" xfId="2" builtinId="4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Sheet1!$A$6:$A$13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val>
            <c:numRef>
              <c:f>Sheet1!$F$6:$F$13</c:f>
              <c:numCache>
                <c:formatCode>_("$"* #,##0_);_("$"* \(#,##0\);_("$"* "-"??_);_(@_)</c:formatCode>
                <c:ptCount val="8"/>
                <c:pt idx="0">
                  <c:v>1374664</c:v>
                </c:pt>
                <c:pt idx="1">
                  <c:v>1255336</c:v>
                </c:pt>
                <c:pt idx="2">
                  <c:v>256000</c:v>
                </c:pt>
                <c:pt idx="3">
                  <c:v>135000</c:v>
                </c:pt>
                <c:pt idx="4">
                  <c:v>5300</c:v>
                </c:pt>
                <c:pt idx="5">
                  <c:v>40000</c:v>
                </c:pt>
                <c:pt idx="6">
                  <c:v>8900</c:v>
                </c:pt>
                <c:pt idx="7" formatCode="_(* #,##0_);_(* \(#,##0\);_(* &quot;-&quot;??_);_(@_)">
                  <c:v>14400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Sheet1!$A$17:$A$25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1"/>
          <c:order val="1"/>
          <c:val>
            <c:numRef>
              <c:f>Sheet1!$F$17:$F$25</c:f>
              <c:numCache>
                <c:formatCode>_("$"* #,##0_);_("$"* \(#,##0\);_("$"* "-"??_);_(@_)</c:formatCode>
                <c:ptCount val="9"/>
                <c:pt idx="0">
                  <c:v>1200000</c:v>
                </c:pt>
                <c:pt idx="1">
                  <c:v>160000</c:v>
                </c:pt>
                <c:pt idx="2">
                  <c:v>56000</c:v>
                </c:pt>
                <c:pt idx="3">
                  <c:v>160000</c:v>
                </c:pt>
                <c:pt idx="4">
                  <c:v>5300</c:v>
                </c:pt>
                <c:pt idx="5">
                  <c:v>8900</c:v>
                </c:pt>
                <c:pt idx="6">
                  <c:v>6000</c:v>
                </c:pt>
                <c:pt idx="7">
                  <c:v>1800</c:v>
                </c:pt>
                <c:pt idx="8" formatCode="_(* #,##0_);_(* \(#,##0\);_(* &quot;-&quot;??_);_(@_)">
                  <c:v>79000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Sheet1!$A$33:$A$40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val>
            <c:numRef>
              <c:f>Sheet1!$F$33:$F$40</c:f>
              <c:numCache>
                <c:formatCode>_("$"* #,##0_);_("$"* \(#,##0\);_("$"* "-"??_);_(@_)</c:formatCode>
                <c:ptCount val="8"/>
                <c:pt idx="0">
                  <c:v>1781705</c:v>
                </c:pt>
                <c:pt idx="1">
                  <c:v>148000</c:v>
                </c:pt>
                <c:pt idx="2">
                  <c:v>180000</c:v>
                </c:pt>
                <c:pt idx="3">
                  <c:v>2700</c:v>
                </c:pt>
                <c:pt idx="4">
                  <c:v>1000</c:v>
                </c:pt>
                <c:pt idx="6">
                  <c:v>3500</c:v>
                </c:pt>
                <c:pt idx="7" formatCode="_(* #,##0_);_(* \(#,##0\);_(* &quot;-&quot;_);_(@_)">
                  <c:v>167424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val>
            <c:numRef>
              <c:f>(Sheet1!$A$29,Sheet1!$F$29)</c:f>
              <c:numCache>
                <c:formatCode>_("$"* #,##0_);_("$"* \(#,##0\);_("$"* "-"??_);_(@_)</c:formatCode>
                <c:ptCount val="2"/>
                <c:pt idx="0" formatCode="General">
                  <c:v>2</c:v>
                </c:pt>
                <c:pt idx="1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156355455568056"/>
          <c:y val="0.39040610832736816"/>
          <c:w val="0.14843644544431947"/>
          <c:h val="0.219186828919112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Sheet1!$A$51:$A$55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val>
            <c:numRef>
              <c:f>Sheet1!$F$51:$F$55</c:f>
              <c:numCache>
                <c:formatCode>_("$"* #,##0_);_("$"* \(#,##0\);_("$"* "-"??_);_(@_)</c:formatCode>
                <c:ptCount val="5"/>
                <c:pt idx="0">
                  <c:v>418250</c:v>
                </c:pt>
                <c:pt idx="1">
                  <c:v>12800</c:v>
                </c:pt>
                <c:pt idx="2">
                  <c:v>4400</c:v>
                </c:pt>
                <c:pt idx="3">
                  <c:v>252050</c:v>
                </c:pt>
                <c:pt idx="4">
                  <c:v>18500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Sheet1!$A$59:$A$64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val>
            <c:numRef>
              <c:f>Sheet1!$F$59:$F$64</c:f>
              <c:numCache>
                <c:formatCode>_("$"* #,##0_);_("$"* \(#,##0\);_("$"* "-"??_);_(@_)</c:formatCode>
                <c:ptCount val="6"/>
                <c:pt idx="0">
                  <c:v>733000</c:v>
                </c:pt>
                <c:pt idx="1">
                  <c:v>585450</c:v>
                </c:pt>
                <c:pt idx="2">
                  <c:v>24700</c:v>
                </c:pt>
                <c:pt idx="3">
                  <c:v>214100</c:v>
                </c:pt>
                <c:pt idx="4">
                  <c:v>64175</c:v>
                </c:pt>
                <c:pt idx="5">
                  <c:v>53700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Sheet1!$A$68:$A$73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val>
            <c:numRef>
              <c:f>Sheet1!$F$68:$F$73</c:f>
              <c:numCache>
                <c:formatCode>_("$"* #,##0_);_("$"* \(#,##0\);_("$"* "-"??_);_(@_)</c:formatCode>
                <c:ptCount val="6"/>
                <c:pt idx="0">
                  <c:v>275000</c:v>
                </c:pt>
                <c:pt idx="1">
                  <c:v>573450</c:v>
                </c:pt>
                <c:pt idx="2">
                  <c:v>22700</c:v>
                </c:pt>
                <c:pt idx="3">
                  <c:v>196400</c:v>
                </c:pt>
                <c:pt idx="4">
                  <c:v>59500</c:v>
                </c:pt>
                <c:pt idx="5">
                  <c:v>47958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Sheet1!$A$78:$A$80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val>
            <c:numRef>
              <c:f>Sheet1!$F$78:$F$80</c:f>
              <c:numCache>
                <c:formatCode>_("$"* #,##0_);_("$"* \(#,##0\);_("$"* "-"??_);_(@_)</c:formatCode>
                <c:ptCount val="3"/>
                <c:pt idx="0">
                  <c:v>1961705</c:v>
                </c:pt>
                <c:pt idx="1">
                  <c:v>1255336</c:v>
                </c:pt>
                <c:pt idx="2">
                  <c:v>148000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4</xdr:row>
      <xdr:rowOff>0</xdr:rowOff>
    </xdr:from>
    <xdr:to>
      <xdr:col>10</xdr:col>
      <xdr:colOff>19050</xdr:colOff>
      <xdr:row>12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123825</xdr:rowOff>
    </xdr:from>
    <xdr:to>
      <xdr:col>10</xdr:col>
      <xdr:colOff>0</xdr:colOff>
      <xdr:row>25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32</xdr:row>
      <xdr:rowOff>9525</xdr:rowOff>
    </xdr:from>
    <xdr:to>
      <xdr:col>10</xdr:col>
      <xdr:colOff>47625</xdr:colOff>
      <xdr:row>40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25</xdr:row>
      <xdr:rowOff>123825</xdr:rowOff>
    </xdr:from>
    <xdr:to>
      <xdr:col>10</xdr:col>
      <xdr:colOff>0</xdr:colOff>
      <xdr:row>31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48</xdr:row>
      <xdr:rowOff>171450</xdr:rowOff>
    </xdr:from>
    <xdr:to>
      <xdr:col>9</xdr:col>
      <xdr:colOff>581024</xdr:colOff>
      <xdr:row>55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55</xdr:row>
      <xdr:rowOff>161924</xdr:rowOff>
    </xdr:from>
    <xdr:to>
      <xdr:col>9</xdr:col>
      <xdr:colOff>600075</xdr:colOff>
      <xdr:row>63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38100</xdr:colOff>
      <xdr:row>64</xdr:row>
      <xdr:rowOff>180975</xdr:rowOff>
    </xdr:from>
    <xdr:to>
      <xdr:col>10</xdr:col>
      <xdr:colOff>9525</xdr:colOff>
      <xdr:row>73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75</xdr:row>
      <xdr:rowOff>133350</xdr:rowOff>
    </xdr:from>
    <xdr:to>
      <xdr:col>9</xdr:col>
      <xdr:colOff>590550</xdr:colOff>
      <xdr:row>80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tabSelected="1" workbookViewId="0">
      <selection activeCell="P20" sqref="P20"/>
    </sheetView>
  </sheetViews>
  <sheetFormatPr defaultRowHeight="14.4" x14ac:dyDescent="0.3"/>
  <cols>
    <col min="6" max="6" width="14.33203125" bestFit="1" customWidth="1"/>
  </cols>
  <sheetData>
    <row r="2" spans="1:6" x14ac:dyDescent="0.3">
      <c r="B2" s="1"/>
      <c r="C2" s="2" t="s">
        <v>0</v>
      </c>
      <c r="F2" s="7" t="s">
        <v>36</v>
      </c>
    </row>
    <row r="3" spans="1:6" x14ac:dyDescent="0.3">
      <c r="B3" s="1"/>
      <c r="C3" s="2"/>
      <c r="F3" s="8" t="s">
        <v>37</v>
      </c>
    </row>
    <row r="4" spans="1:6" x14ac:dyDescent="0.3">
      <c r="B4" s="1"/>
      <c r="C4" s="2"/>
      <c r="F4" s="9"/>
    </row>
    <row r="5" spans="1:6" x14ac:dyDescent="0.3">
      <c r="B5" s="3" t="s">
        <v>1</v>
      </c>
      <c r="C5" s="1"/>
      <c r="F5" s="10"/>
    </row>
    <row r="6" spans="1:6" x14ac:dyDescent="0.3">
      <c r="A6" s="21">
        <v>1</v>
      </c>
      <c r="B6" s="22" t="s">
        <v>2</v>
      </c>
      <c r="C6" s="22"/>
      <c r="D6" s="22"/>
      <c r="F6" s="11">
        <f>2630000-F7</f>
        <v>1374664</v>
      </c>
    </row>
    <row r="7" spans="1:6" x14ac:dyDescent="0.3">
      <c r="A7" s="21">
        <v>2</v>
      </c>
      <c r="B7" s="22" t="s">
        <v>3</v>
      </c>
      <c r="C7" s="22"/>
      <c r="D7" s="22"/>
      <c r="F7" s="11">
        <v>1255336</v>
      </c>
    </row>
    <row r="8" spans="1:6" x14ac:dyDescent="0.3">
      <c r="A8" s="21">
        <v>3</v>
      </c>
      <c r="B8" s="22" t="s">
        <v>4</v>
      </c>
      <c r="C8" s="22"/>
      <c r="D8" s="22"/>
      <c r="F8" s="11">
        <v>256000</v>
      </c>
    </row>
    <row r="9" spans="1:6" x14ac:dyDescent="0.3">
      <c r="A9" s="21">
        <v>4</v>
      </c>
      <c r="B9" s="22" t="s">
        <v>5</v>
      </c>
      <c r="C9" s="22"/>
      <c r="D9" s="22"/>
      <c r="F9" s="11">
        <v>135000</v>
      </c>
    </row>
    <row r="10" spans="1:6" x14ac:dyDescent="0.3">
      <c r="A10" s="21">
        <v>5</v>
      </c>
      <c r="B10" s="22" t="s">
        <v>6</v>
      </c>
      <c r="C10" s="22"/>
      <c r="D10" s="22"/>
      <c r="F10" s="11">
        <v>5300</v>
      </c>
    </row>
    <row r="11" spans="1:6" x14ac:dyDescent="0.3">
      <c r="A11" s="21">
        <v>6</v>
      </c>
      <c r="B11" s="22" t="s">
        <v>7</v>
      </c>
      <c r="C11" s="22"/>
      <c r="D11" s="22"/>
      <c r="F11" s="11">
        <v>40000</v>
      </c>
    </row>
    <row r="12" spans="1:6" x14ac:dyDescent="0.3">
      <c r="A12" s="21">
        <v>7</v>
      </c>
      <c r="B12" s="22" t="s">
        <v>8</v>
      </c>
      <c r="C12" s="22"/>
      <c r="D12" s="22"/>
      <c r="F12" s="11">
        <v>8900</v>
      </c>
    </row>
    <row r="13" spans="1:6" ht="15.6" x14ac:dyDescent="0.4">
      <c r="A13" s="21">
        <v>8</v>
      </c>
      <c r="B13" s="22" t="s">
        <v>9</v>
      </c>
      <c r="C13" s="22"/>
      <c r="D13" s="22"/>
      <c r="F13" s="12">
        <v>14400</v>
      </c>
    </row>
    <row r="14" spans="1:6" x14ac:dyDescent="0.3">
      <c r="B14" s="4" t="s">
        <v>10</v>
      </c>
      <c r="C14" s="5"/>
      <c r="F14" s="11">
        <f>SUM(F6:F13)</f>
        <v>3089600</v>
      </c>
    </row>
    <row r="15" spans="1:6" x14ac:dyDescent="0.3">
      <c r="B15" s="1"/>
      <c r="C15" s="2"/>
      <c r="F15" s="11"/>
    </row>
    <row r="16" spans="1:6" x14ac:dyDescent="0.3">
      <c r="B16" s="6" t="s">
        <v>11</v>
      </c>
      <c r="C16" s="2"/>
      <c r="F16" s="11"/>
    </row>
    <row r="17" spans="1:6" x14ac:dyDescent="0.3">
      <c r="A17" s="21">
        <v>1</v>
      </c>
      <c r="B17" s="22" t="s">
        <v>12</v>
      </c>
      <c r="C17" s="22"/>
      <c r="D17" s="22"/>
      <c r="F17" s="11">
        <v>1200000</v>
      </c>
    </row>
    <row r="18" spans="1:6" x14ac:dyDescent="0.3">
      <c r="A18" s="21">
        <v>2</v>
      </c>
      <c r="B18" s="22" t="s">
        <v>13</v>
      </c>
      <c r="C18" s="22"/>
      <c r="D18" s="22"/>
      <c r="F18" s="11">
        <v>160000</v>
      </c>
    </row>
    <row r="19" spans="1:6" x14ac:dyDescent="0.3">
      <c r="A19" s="21">
        <v>3</v>
      </c>
      <c r="B19" s="22" t="s">
        <v>14</v>
      </c>
      <c r="C19" s="22"/>
      <c r="D19" s="22"/>
      <c r="F19" s="11">
        <v>56000</v>
      </c>
    </row>
    <row r="20" spans="1:6" x14ac:dyDescent="0.3">
      <c r="A20" s="21">
        <v>4</v>
      </c>
      <c r="B20" s="22" t="s">
        <v>15</v>
      </c>
      <c r="C20" s="22"/>
      <c r="D20" s="22"/>
      <c r="F20" s="11">
        <v>160000</v>
      </c>
    </row>
    <row r="21" spans="1:6" x14ac:dyDescent="0.3">
      <c r="A21" s="21">
        <v>5</v>
      </c>
      <c r="B21" s="22" t="s">
        <v>16</v>
      </c>
      <c r="C21" s="22"/>
      <c r="D21" s="22"/>
      <c r="F21" s="11">
        <v>5300</v>
      </c>
    </row>
    <row r="22" spans="1:6" x14ac:dyDescent="0.3">
      <c r="A22" s="21">
        <v>6</v>
      </c>
      <c r="B22" s="22" t="s">
        <v>17</v>
      </c>
      <c r="C22" s="22"/>
      <c r="D22" s="22"/>
      <c r="F22" s="11">
        <v>8900</v>
      </c>
    </row>
    <row r="23" spans="1:6" x14ac:dyDescent="0.3">
      <c r="A23" s="21">
        <v>7</v>
      </c>
      <c r="B23" s="22" t="s">
        <v>18</v>
      </c>
      <c r="C23" s="22"/>
      <c r="D23" s="22"/>
      <c r="F23" s="11">
        <v>6000</v>
      </c>
    </row>
    <row r="24" spans="1:6" x14ac:dyDescent="0.3">
      <c r="A24" s="21">
        <v>8</v>
      </c>
      <c r="B24" s="22" t="s">
        <v>19</v>
      </c>
      <c r="C24" s="22"/>
      <c r="D24" s="22"/>
      <c r="F24" s="11">
        <v>1800</v>
      </c>
    </row>
    <row r="25" spans="1:6" ht="15.6" x14ac:dyDescent="0.4">
      <c r="A25" s="21">
        <v>9</v>
      </c>
      <c r="B25" s="22" t="s">
        <v>20</v>
      </c>
      <c r="C25" s="22"/>
      <c r="D25" s="22"/>
      <c r="F25" s="12">
        <v>79000</v>
      </c>
    </row>
    <row r="26" spans="1:6" x14ac:dyDescent="0.3">
      <c r="B26" s="4" t="s">
        <v>21</v>
      </c>
      <c r="C26" s="5"/>
      <c r="F26" s="11">
        <f>SUM(F17:F25)</f>
        <v>1677000</v>
      </c>
    </row>
    <row r="27" spans="1:6" x14ac:dyDescent="0.3">
      <c r="B27" s="1" t="s">
        <v>0</v>
      </c>
      <c r="C27" s="2"/>
      <c r="F27" s="11"/>
    </row>
    <row r="28" spans="1:6" x14ac:dyDescent="0.3">
      <c r="B28" s="6" t="s">
        <v>22</v>
      </c>
      <c r="C28" s="2"/>
      <c r="F28" s="11"/>
    </row>
    <row r="29" spans="1:6" ht="15.6" x14ac:dyDescent="0.4">
      <c r="A29" s="21">
        <v>2</v>
      </c>
      <c r="B29" s="22" t="s">
        <v>23</v>
      </c>
      <c r="C29" s="22"/>
      <c r="D29" s="22"/>
      <c r="F29" s="13">
        <v>45000</v>
      </c>
    </row>
    <row r="30" spans="1:6" x14ac:dyDescent="0.3">
      <c r="B30" s="4" t="s">
        <v>24</v>
      </c>
      <c r="C30" s="5"/>
      <c r="F30" s="11">
        <f>SUM(F29)</f>
        <v>45000</v>
      </c>
    </row>
    <row r="31" spans="1:6" x14ac:dyDescent="0.3">
      <c r="B31" s="1"/>
      <c r="C31" s="2"/>
      <c r="F31" s="11"/>
    </row>
    <row r="32" spans="1:6" x14ac:dyDescent="0.3">
      <c r="B32" s="6" t="s">
        <v>25</v>
      </c>
      <c r="C32" s="2"/>
      <c r="F32" s="11"/>
    </row>
    <row r="33" spans="1:6" x14ac:dyDescent="0.3">
      <c r="A33" s="21">
        <v>1</v>
      </c>
      <c r="B33" s="22" t="s">
        <v>26</v>
      </c>
      <c r="C33" s="22"/>
      <c r="D33" s="22"/>
      <c r="F33" s="11">
        <v>1781705</v>
      </c>
    </row>
    <row r="34" spans="1:6" x14ac:dyDescent="0.3">
      <c r="A34" s="21">
        <v>2</v>
      </c>
      <c r="B34" s="22" t="s">
        <v>27</v>
      </c>
      <c r="C34" s="22"/>
      <c r="D34" s="22"/>
      <c r="F34" s="11">
        <v>148000</v>
      </c>
    </row>
    <row r="35" spans="1:6" x14ac:dyDescent="0.3">
      <c r="A35" s="21">
        <v>3</v>
      </c>
      <c r="B35" s="22" t="s">
        <v>28</v>
      </c>
      <c r="C35" s="22"/>
      <c r="D35" s="22"/>
      <c r="F35" s="11">
        <v>180000</v>
      </c>
    </row>
    <row r="36" spans="1:6" x14ac:dyDescent="0.3">
      <c r="A36" s="21">
        <v>4</v>
      </c>
      <c r="B36" s="22" t="s">
        <v>29</v>
      </c>
      <c r="C36" s="22"/>
      <c r="D36" s="22"/>
      <c r="F36" s="11">
        <v>2700</v>
      </c>
    </row>
    <row r="37" spans="1:6" x14ac:dyDescent="0.3">
      <c r="A37" s="21">
        <v>5</v>
      </c>
      <c r="B37" s="22" t="s">
        <v>30</v>
      </c>
      <c r="C37" s="22"/>
      <c r="D37" s="22"/>
      <c r="F37" s="11">
        <v>1000</v>
      </c>
    </row>
    <row r="38" spans="1:6" x14ac:dyDescent="0.3">
      <c r="A38" s="21">
        <v>6</v>
      </c>
      <c r="B38" s="22" t="s">
        <v>31</v>
      </c>
      <c r="C38" s="22"/>
      <c r="D38" s="22"/>
      <c r="F38" s="11"/>
    </row>
    <row r="39" spans="1:6" x14ac:dyDescent="0.3">
      <c r="A39" s="21">
        <v>7</v>
      </c>
      <c r="B39" s="22" t="s">
        <v>32</v>
      </c>
      <c r="C39" s="22"/>
      <c r="D39" s="22"/>
      <c r="F39" s="11">
        <v>3500</v>
      </c>
    </row>
    <row r="40" spans="1:6" ht="15.6" x14ac:dyDescent="0.4">
      <c r="A40" s="21">
        <v>8</v>
      </c>
      <c r="B40" s="22" t="s">
        <v>33</v>
      </c>
      <c r="C40" s="22"/>
      <c r="D40" s="22"/>
      <c r="F40" s="14">
        <v>167424</v>
      </c>
    </row>
    <row r="41" spans="1:6" x14ac:dyDescent="0.3">
      <c r="A41" s="21"/>
      <c r="B41" s="4" t="s">
        <v>34</v>
      </c>
      <c r="C41" s="5"/>
      <c r="F41" s="11">
        <f>SUM(F33:F40)</f>
        <v>2284329</v>
      </c>
    </row>
    <row r="42" spans="1:6" x14ac:dyDescent="0.3">
      <c r="B42" s="1"/>
      <c r="C42" s="2"/>
      <c r="F42" s="11"/>
    </row>
    <row r="43" spans="1:6" ht="15.6" x14ac:dyDescent="0.4">
      <c r="B43" s="4" t="s">
        <v>35</v>
      </c>
      <c r="C43" s="5"/>
      <c r="F43" s="15">
        <f t="shared" ref="F43" si="0">F14+F26+F30+F41</f>
        <v>7095929</v>
      </c>
    </row>
    <row r="46" spans="1:6" x14ac:dyDescent="0.3">
      <c r="B46" s="9"/>
    </row>
    <row r="47" spans="1:6" x14ac:dyDescent="0.3">
      <c r="B47" s="9"/>
      <c r="F47" s="7" t="s">
        <v>36</v>
      </c>
    </row>
    <row r="48" spans="1:6" x14ac:dyDescent="0.3">
      <c r="B48" s="9"/>
      <c r="F48" s="8" t="s">
        <v>37</v>
      </c>
    </row>
    <row r="49" spans="1:6" x14ac:dyDescent="0.3">
      <c r="B49" s="9"/>
    </row>
    <row r="50" spans="1:6" x14ac:dyDescent="0.3">
      <c r="B50" s="16" t="s">
        <v>38</v>
      </c>
    </row>
    <row r="51" spans="1:6" x14ac:dyDescent="0.3">
      <c r="A51" s="21">
        <v>1</v>
      </c>
      <c r="B51" s="9" t="s">
        <v>39</v>
      </c>
      <c r="F51" s="18">
        <v>418250</v>
      </c>
    </row>
    <row r="52" spans="1:6" x14ac:dyDescent="0.3">
      <c r="A52" s="21">
        <v>2</v>
      </c>
      <c r="B52" s="9" t="s">
        <v>40</v>
      </c>
      <c r="F52" s="18">
        <v>12800</v>
      </c>
    </row>
    <row r="53" spans="1:6" x14ac:dyDescent="0.3">
      <c r="A53" s="21">
        <v>3</v>
      </c>
      <c r="B53" s="9" t="s">
        <v>41</v>
      </c>
      <c r="F53" s="18">
        <v>4400</v>
      </c>
    </row>
    <row r="54" spans="1:6" x14ac:dyDescent="0.3">
      <c r="A54" s="21">
        <v>4</v>
      </c>
      <c r="B54" s="9" t="s">
        <v>42</v>
      </c>
      <c r="F54" s="18">
        <v>252050</v>
      </c>
    </row>
    <row r="55" spans="1:6" ht="15" thickBot="1" x14ac:dyDescent="0.35">
      <c r="A55" s="21">
        <v>5</v>
      </c>
      <c r="B55" s="9" t="s">
        <v>43</v>
      </c>
      <c r="F55" s="19">
        <v>18500</v>
      </c>
    </row>
    <row r="56" spans="1:6" x14ac:dyDescent="0.3">
      <c r="B56" s="23" t="s">
        <v>44</v>
      </c>
      <c r="C56" s="23"/>
      <c r="D56" s="23"/>
      <c r="F56" s="18">
        <v>706000</v>
      </c>
    </row>
    <row r="57" spans="1:6" x14ac:dyDescent="0.3">
      <c r="B57" s="9"/>
      <c r="F57" s="18"/>
    </row>
    <row r="58" spans="1:6" x14ac:dyDescent="0.3">
      <c r="B58" s="16" t="s">
        <v>45</v>
      </c>
      <c r="F58" s="18"/>
    </row>
    <row r="59" spans="1:6" x14ac:dyDescent="0.3">
      <c r="A59" s="21">
        <v>1</v>
      </c>
      <c r="B59" s="9" t="s">
        <v>46</v>
      </c>
      <c r="F59" s="18">
        <v>733000</v>
      </c>
    </row>
    <row r="60" spans="1:6" x14ac:dyDescent="0.3">
      <c r="A60" s="21">
        <v>2</v>
      </c>
      <c r="B60" s="9" t="s">
        <v>39</v>
      </c>
      <c r="F60" s="18">
        <v>585450</v>
      </c>
    </row>
    <row r="61" spans="1:6" x14ac:dyDescent="0.3">
      <c r="A61" s="21">
        <v>3</v>
      </c>
      <c r="B61" s="9" t="s">
        <v>40</v>
      </c>
      <c r="F61" s="18">
        <v>24700</v>
      </c>
    </row>
    <row r="62" spans="1:6" x14ac:dyDescent="0.3">
      <c r="A62" s="21">
        <v>4</v>
      </c>
      <c r="B62" s="9" t="s">
        <v>41</v>
      </c>
      <c r="F62" s="18">
        <v>214100</v>
      </c>
    </row>
    <row r="63" spans="1:6" x14ac:dyDescent="0.3">
      <c r="A63" s="21">
        <v>5</v>
      </c>
      <c r="B63" s="9" t="s">
        <v>42</v>
      </c>
      <c r="F63" s="18">
        <v>64175</v>
      </c>
    </row>
    <row r="64" spans="1:6" ht="15" thickBot="1" x14ac:dyDescent="0.35">
      <c r="A64" s="21">
        <v>6</v>
      </c>
      <c r="B64" s="9" t="s">
        <v>43</v>
      </c>
      <c r="F64" s="19">
        <v>53700</v>
      </c>
    </row>
    <row r="65" spans="1:6" x14ac:dyDescent="0.3">
      <c r="B65" s="23" t="s">
        <v>47</v>
      </c>
      <c r="C65" s="23"/>
      <c r="D65" s="23"/>
      <c r="F65" s="18">
        <v>1675125</v>
      </c>
    </row>
    <row r="66" spans="1:6" x14ac:dyDescent="0.3">
      <c r="B66" s="9"/>
      <c r="F66" s="18"/>
    </row>
    <row r="67" spans="1:6" x14ac:dyDescent="0.3">
      <c r="B67" s="24" t="s">
        <v>48</v>
      </c>
      <c r="C67" s="24"/>
      <c r="D67" s="24"/>
      <c r="F67" s="18"/>
    </row>
    <row r="68" spans="1:6" x14ac:dyDescent="0.3">
      <c r="A68" s="21">
        <v>1</v>
      </c>
      <c r="B68" s="9" t="s">
        <v>46</v>
      </c>
      <c r="F68" s="18">
        <v>275000</v>
      </c>
    </row>
    <row r="69" spans="1:6" x14ac:dyDescent="0.3">
      <c r="A69" s="21">
        <v>2</v>
      </c>
      <c r="B69" s="9" t="s">
        <v>39</v>
      </c>
      <c r="F69" s="18">
        <v>573450</v>
      </c>
    </row>
    <row r="70" spans="1:6" x14ac:dyDescent="0.3">
      <c r="A70" s="21">
        <v>3</v>
      </c>
      <c r="B70" s="9" t="s">
        <v>40</v>
      </c>
      <c r="F70" s="18">
        <v>22700</v>
      </c>
    </row>
    <row r="71" spans="1:6" x14ac:dyDescent="0.3">
      <c r="A71" s="21">
        <v>4</v>
      </c>
      <c r="B71" s="9" t="s">
        <v>41</v>
      </c>
      <c r="F71" s="18">
        <v>196400</v>
      </c>
    </row>
    <row r="72" spans="1:6" x14ac:dyDescent="0.3">
      <c r="A72" s="21">
        <v>5</v>
      </c>
      <c r="B72" s="9" t="s">
        <v>42</v>
      </c>
      <c r="F72" s="18">
        <v>59500</v>
      </c>
    </row>
    <row r="73" spans="1:6" ht="15" thickBot="1" x14ac:dyDescent="0.35">
      <c r="A73" s="21">
        <v>6</v>
      </c>
      <c r="B73" s="9" t="s">
        <v>43</v>
      </c>
      <c r="F73" s="19">
        <v>47958</v>
      </c>
    </row>
    <row r="74" spans="1:6" x14ac:dyDescent="0.3">
      <c r="A74" s="21"/>
      <c r="B74" s="23" t="s">
        <v>49</v>
      </c>
      <c r="C74" s="23"/>
      <c r="D74" s="23"/>
      <c r="F74" s="18">
        <v>1175008</v>
      </c>
    </row>
    <row r="75" spans="1:6" x14ac:dyDescent="0.3">
      <c r="A75" s="21"/>
      <c r="B75" s="17"/>
      <c r="F75" s="18"/>
    </row>
    <row r="76" spans="1:6" ht="15" thickBot="1" x14ac:dyDescent="0.35">
      <c r="A76" s="21"/>
      <c r="B76" s="16" t="s">
        <v>50</v>
      </c>
      <c r="F76" s="20">
        <v>3556133</v>
      </c>
    </row>
    <row r="77" spans="1:6" ht="15" thickTop="1" x14ac:dyDescent="0.3">
      <c r="A77" s="21"/>
      <c r="B77" s="9"/>
      <c r="F77" s="18"/>
    </row>
    <row r="78" spans="1:6" x14ac:dyDescent="0.3">
      <c r="A78" s="21">
        <v>1</v>
      </c>
      <c r="B78" s="9" t="s">
        <v>51</v>
      </c>
      <c r="F78" s="18">
        <v>1961705</v>
      </c>
    </row>
    <row r="79" spans="1:6" x14ac:dyDescent="0.3">
      <c r="A79" s="21">
        <v>2</v>
      </c>
      <c r="B79" s="2" t="s">
        <v>52</v>
      </c>
      <c r="F79" s="18">
        <v>1255336</v>
      </c>
    </row>
    <row r="80" spans="1:6" x14ac:dyDescent="0.3">
      <c r="A80" s="21">
        <v>3</v>
      </c>
      <c r="B80" s="2" t="s">
        <v>53</v>
      </c>
      <c r="F80" s="18">
        <v>148000</v>
      </c>
    </row>
    <row r="81" spans="2:6" x14ac:dyDescent="0.3">
      <c r="B81" s="2"/>
      <c r="F81" s="18"/>
    </row>
    <row r="82" spans="2:6" x14ac:dyDescent="0.3">
      <c r="B82" s="2"/>
      <c r="F82" s="18"/>
    </row>
    <row r="83" spans="2:6" x14ac:dyDescent="0.3">
      <c r="B83" s="2"/>
      <c r="F83" s="18"/>
    </row>
    <row r="84" spans="2:6" ht="15" thickBot="1" x14ac:dyDescent="0.35">
      <c r="B84" s="16" t="s">
        <v>54</v>
      </c>
      <c r="F84" s="20">
        <v>3365041</v>
      </c>
    </row>
    <row r="85" spans="2:6" ht="15" thickTop="1" x14ac:dyDescent="0.3">
      <c r="B85" s="2"/>
      <c r="F85" s="18"/>
    </row>
    <row r="86" spans="2:6" ht="15" thickBot="1" x14ac:dyDescent="0.35">
      <c r="B86" s="16" t="s">
        <v>55</v>
      </c>
      <c r="F86" s="20">
        <v>6921174</v>
      </c>
    </row>
    <row r="87" spans="2:6" ht="15" thickTop="1" x14ac:dyDescent="0.3"/>
  </sheetData>
  <mergeCells count="30">
    <mergeCell ref="B13:D13"/>
    <mergeCell ref="B6:D6"/>
    <mergeCell ref="B7:D7"/>
    <mergeCell ref="B8:D8"/>
    <mergeCell ref="B9:D9"/>
    <mergeCell ref="B10:D10"/>
    <mergeCell ref="B11:D11"/>
    <mergeCell ref="B12:D12"/>
    <mergeCell ref="B17:D17"/>
    <mergeCell ref="B18:D18"/>
    <mergeCell ref="B19:D19"/>
    <mergeCell ref="B20:D20"/>
    <mergeCell ref="B21:D21"/>
    <mergeCell ref="B39:D39"/>
    <mergeCell ref="B22:D22"/>
    <mergeCell ref="B23:D23"/>
    <mergeCell ref="B24:D24"/>
    <mergeCell ref="B25:D25"/>
    <mergeCell ref="B29:D29"/>
    <mergeCell ref="B33:D33"/>
    <mergeCell ref="B34:D34"/>
    <mergeCell ref="B35:D35"/>
    <mergeCell ref="B36:D36"/>
    <mergeCell ref="B37:D37"/>
    <mergeCell ref="B38:D38"/>
    <mergeCell ref="B40:D40"/>
    <mergeCell ref="B56:D56"/>
    <mergeCell ref="B65:D65"/>
    <mergeCell ref="B67:D67"/>
    <mergeCell ref="B74:D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efoster</dc:creator>
  <cp:lastModifiedBy>Leslie</cp:lastModifiedBy>
  <dcterms:created xsi:type="dcterms:W3CDTF">2014-06-26T15:14:27Z</dcterms:created>
  <dcterms:modified xsi:type="dcterms:W3CDTF">2014-06-30T17:54:21Z</dcterms:modified>
</cp:coreProperties>
</file>